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<sst xmlns="http://schemas.openxmlformats.org/spreadsheetml/2006/main" count="10" uniqueCount="8">
  <si>
    <t>&lt;-----</t>
  </si>
  <si>
    <t>Reps</t>
  </si>
  <si>
    <t xml:space="preserve">Squat </t>
  </si>
  <si>
    <t>Bench</t>
  </si>
  <si>
    <t xml:space="preserve">Deadlift </t>
  </si>
  <si>
    <t>(Max)</t>
  </si>
  <si>
    <t>weight=</t>
  </si>
  <si>
    <t>Max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</si>
</sst>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14"/>
  <sheetViews>
    <sheetView tabSelected="1" workbookViewId="0" topLeftCell="A1">
      <selection activeCell="G4" sqref="G4"/>
    </sheetView>
  </sheetViews>
  <sheetFormatPr defaultColWidth="9.140625" defaultRowHeight="12.75"/>
  <sheetData>
    <row r="2" spans="2:4" ht="12.75">
      <c r="B2" t="s">
        <v>6</v>
      </c>
      <c r="C2">
        <v>325</v>
      </c>
      <c r="D2" t="s">
        <v>0</v>
      </c>
    </row>
    <row r="4" spans="1:5" ht="12.75">
      <c r="A4" t="s">
        <v>1</v>
      </c>
      <c r="B4" t="s">
        <v>2</v>
      </c>
      <c r="C4" t="s">
        <v>3</v>
      </c>
      <c r="D4" t="s">
        <v>4</v>
      </c>
      <c r="E4" t="s">
        <v>5</v>
      </c>
    </row>
    <row r="5" spans="2:4" ht="12.75">
      <c r="B5" t="s">
        <v>7</v>
      </c>
      <c r="C5" t="s">
        <v>7</v>
      </c>
      <c r="D5" t="s">
        <v>7</v>
      </c>
    </row>
    <row r="6" spans="1:4" ht="12.75">
      <c r="A6">
        <v>2</v>
      </c>
      <c r="B6">
        <f>C2*1.0475</f>
        <v>340.43750000000006</v>
      </c>
      <c r="C6">
        <f>C2*1.035</f>
        <v>336.375</v>
      </c>
      <c r="D6">
        <f>C2*1.065</f>
        <v>346.125</v>
      </c>
    </row>
    <row r="7" spans="1:4" ht="12.75">
      <c r="A7">
        <v>3</v>
      </c>
      <c r="B7">
        <f>C2*1.13</f>
        <v>367.24999999999994</v>
      </c>
      <c r="C7">
        <f>C2*1.08</f>
        <v>351</v>
      </c>
      <c r="D7">
        <f>C2*1.13</f>
        <v>367.24999999999994</v>
      </c>
    </row>
    <row r="8" spans="1:4" ht="12.75">
      <c r="A8">
        <v>4</v>
      </c>
      <c r="B8">
        <f>C2*1.1575</f>
        <v>376.1875</v>
      </c>
      <c r="C8">
        <f>C2*1.115</f>
        <v>362.375</v>
      </c>
      <c r="D8">
        <f>C2*1.147</f>
        <v>372.77500000000003</v>
      </c>
    </row>
    <row r="9" spans="1:4" ht="12.75">
      <c r="A9">
        <v>5</v>
      </c>
      <c r="B9">
        <f>C2*1.2</f>
        <v>390</v>
      </c>
      <c r="C9">
        <f>C2*1.15</f>
        <v>373.74999999999994</v>
      </c>
      <c r="D9">
        <f>C2*1.164</f>
        <v>378.29999999999995</v>
      </c>
    </row>
    <row r="10" spans="1:4" ht="12.75">
      <c r="A10">
        <v>6</v>
      </c>
      <c r="B10">
        <f>C2*1.242</f>
        <v>403.65</v>
      </c>
      <c r="C10">
        <f>C2*1.18</f>
        <v>383.5</v>
      </c>
      <c r="D10">
        <f>C2*1.181</f>
        <v>383.825</v>
      </c>
    </row>
    <row r="11" spans="1:4" ht="12.75">
      <c r="A11">
        <v>7</v>
      </c>
      <c r="B11">
        <f>C2*1.284</f>
        <v>417.3</v>
      </c>
      <c r="C11">
        <f>C2*1.22</f>
        <v>396.5</v>
      </c>
      <c r="D11">
        <f>C2*1.198</f>
        <v>389.34999999999997</v>
      </c>
    </row>
    <row r="12" spans="1:4" ht="12.75">
      <c r="A12">
        <v>8</v>
      </c>
      <c r="B12">
        <f>C2*1.326</f>
        <v>430.95000000000005</v>
      </c>
      <c r="C12">
        <f>C2*1.255</f>
        <v>407.87499999999994</v>
      </c>
      <c r="D12">
        <f>C2*1.232</f>
        <v>400.4</v>
      </c>
    </row>
    <row r="13" spans="1:4" ht="12.75">
      <c r="A13">
        <v>9</v>
      </c>
      <c r="B13">
        <f>C2*1.368</f>
        <v>444.6</v>
      </c>
      <c r="C13">
        <f>C2*1.29</f>
        <v>419.25</v>
      </c>
      <c r="D13">
        <f>C2*1.232</f>
        <v>400.4</v>
      </c>
    </row>
    <row r="14" spans="1:4" ht="12.75">
      <c r="A14">
        <v>10</v>
      </c>
      <c r="B14">
        <f>C2*1.41</f>
        <v>458.25</v>
      </c>
      <c r="C14">
        <f>C2*1.325</f>
        <v>430.625</v>
      </c>
      <c r="D14">
        <f>C2*1.24</f>
        <v>403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</dc:creator>
  <cp:keywords/>
  <dc:description/>
  <cp:lastModifiedBy>tj</cp:lastModifiedBy>
  <dcterms:created xsi:type="dcterms:W3CDTF">2008-11-24T05:00:05Z</dcterms:created>
  <dcterms:modified xsi:type="dcterms:W3CDTF">2008-11-24T05:19:42Z</dcterms:modified>
  <cp:category/>
  <cp:version/>
  <cp:contentType/>
  <cp:contentStatus/>
</cp:coreProperties>
</file>